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<sst xmlns="http://schemas.openxmlformats.org/spreadsheetml/2006/main" count="95" uniqueCount="52">
  <si>
    <t>CARGO</t>
  </si>
  <si>
    <t>QUANT. PROFISSIONAIS</t>
  </si>
  <si>
    <t>CARGA HORÁRA</t>
  </si>
  <si>
    <t>VALOR UNITARIO</t>
  </si>
  <si>
    <t>VALOR MENSAL</t>
  </si>
  <si>
    <t>VALOR ANUAL</t>
  </si>
  <si>
    <t>MÉDICO GENERALISTA</t>
  </si>
  <si>
    <t>40 HORAS</t>
  </si>
  <si>
    <t>TÉCNICOS ENFERMAGEM</t>
  </si>
  <si>
    <t>ENFERMEIROS</t>
  </si>
  <si>
    <t>DENTISTA</t>
  </si>
  <si>
    <t>20 HORAS</t>
  </si>
  <si>
    <t>NUTRICIONISTA</t>
  </si>
  <si>
    <t>ASSISTENTE SOCIAL</t>
  </si>
  <si>
    <t>30 HORAS</t>
  </si>
  <si>
    <t>TÉCNICO DE HIGIENE DENTAL (THD)</t>
  </si>
  <si>
    <t>FARMACÊUTICO</t>
  </si>
  <si>
    <t>AUX. DE FARMÁCIA</t>
  </si>
  <si>
    <t>FISIOTERAPEUTA</t>
  </si>
  <si>
    <t>BIÓLOGO</t>
  </si>
  <si>
    <t>PSICOLOGO</t>
  </si>
  <si>
    <t>DIRETOR GERAL</t>
  </si>
  <si>
    <t>MEDICO DIRETOR TECNICO</t>
  </si>
  <si>
    <t xml:space="preserve">104 PLANTÕES </t>
  </si>
  <si>
    <t>MEDICO AUDITOR</t>
  </si>
  <si>
    <t>12 PLANTÕES</t>
  </si>
  <si>
    <t>TERAPEUTA OCUPACIONAL</t>
  </si>
  <si>
    <t>VALOR TOTAL</t>
  </si>
  <si>
    <t>CARGA HORÁRIA</t>
  </si>
  <si>
    <t>PLANTÕES ANO</t>
  </si>
  <si>
    <t>VALOR PLANTÃO</t>
  </si>
  <si>
    <t xml:space="preserve">TECNICOS ENFERMAGEM DIURNO </t>
  </si>
  <si>
    <t>12 HORAS</t>
  </si>
  <si>
    <t>TECNICOS ENFERMAGEM NOTURNO</t>
  </si>
  <si>
    <t>ENFERMEIROS DIURNO</t>
  </si>
  <si>
    <t>ENFERMEIROS NOTURNO</t>
  </si>
  <si>
    <t>RECPCIONISTA</t>
  </si>
  <si>
    <t>MOTORISTA SAMU</t>
  </si>
  <si>
    <t>MOTORISTA AMB. (BRANCA)</t>
  </si>
  <si>
    <t>MÉDICO GENERALISTA DIURNO</t>
  </si>
  <si>
    <t xml:space="preserve">MÉDICO GENERALISTA NOTURNO </t>
  </si>
  <si>
    <t>SERVIÇO COZINHEIRA</t>
  </si>
  <si>
    <t>SERVIÇO MEDICO ESPECIALIZADO: GINECOLOGISTA</t>
  </si>
  <si>
    <t>8 HORAS</t>
  </si>
  <si>
    <t>SERVIÇO MEDICO ESPECIALIZADO: MÉDICO SAUDE MENTAL</t>
  </si>
  <si>
    <t>SERVIÇO MEDICO ESPECIALIZADO: PEDIATRA</t>
  </si>
  <si>
    <t>SERVIÇO MEDICO ESPECIALIZADO: MEDICO SANITARISTA/ APOIO TECNICO</t>
  </si>
  <si>
    <t>SERVIÇO MEDICO AUTO CUSTO: SERVIÇO MEDICO RURAL</t>
  </si>
  <si>
    <t>SERVIÇO MEDICO  ALTO CUSTO:  QUILOMBO</t>
  </si>
  <si>
    <t>SERVIÇO MEDICO ESPECIALIZADO: NEUROLOGISTA</t>
  </si>
  <si>
    <t>SERVIÇO MEDICO ESPECIALIZADO: CARDIOLOGISTA</t>
  </si>
  <si>
    <t>VALOR LOTES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</si>
</sst>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R$&quot;\ #,##0.00"/>
    <numFmt numFmtId="165" formatCode="[$R$ -416]#,##0.00"/>
    <numFmt numFmtId="166" formatCode="&quot;R$&quot;\ #,##0.00;[Red]\-&quot;R$&quot;\ #,##0.00"/>
  </numFmts>
  <fonts count="3">
    <font>
      <sz val="10.0"/>
      <color rgb="FF000000"/>
      <name val="Arial"/>
      <scheme val="minor"/>
    </font>
    <font>
      <sz val="11.0"/>
      <color theme="1"/>
      <name val="Arial"/>
    </font>
    <font>
      <sz val="12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A4C2F4"/>
        <bgColor rgb="FFA4C2F4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2" numFmtId="0" xfId="0" applyAlignment="1" applyBorder="1" applyFill="1" applyFont="1">
      <alignment horizontal="center" shrinkToFit="0" wrapText="1"/>
    </xf>
    <xf borderId="1" fillId="2" fontId="2" numFmtId="0" xfId="0" applyAlignment="1" applyBorder="1" applyFont="1">
      <alignment horizontal="center" vertical="bottom"/>
    </xf>
    <xf borderId="1" fillId="0" fontId="2" numFmtId="0" xfId="0" applyAlignment="1" applyBorder="1" applyFont="1">
      <alignment horizontal="center" shrinkToFit="0" wrapText="1"/>
    </xf>
    <xf borderId="1" fillId="0" fontId="1" numFmtId="164" xfId="0" applyAlignment="1" applyBorder="1" applyFont="1" applyNumberFormat="1">
      <alignment readingOrder="0"/>
    </xf>
    <xf borderId="1" fillId="0" fontId="2" numFmtId="164" xfId="0" applyAlignment="1" applyBorder="1" applyFont="1" applyNumberFormat="1">
      <alignment horizontal="center" vertical="bottom"/>
    </xf>
    <xf borderId="1" fillId="0" fontId="2" numFmtId="165" xfId="0" applyAlignment="1" applyBorder="1" applyFont="1" applyNumberFormat="1">
      <alignment horizontal="center" vertical="bottom"/>
    </xf>
    <xf borderId="1" fillId="0" fontId="1" numFmtId="164" xfId="0" applyBorder="1" applyFont="1" applyNumberFormat="1"/>
    <xf borderId="1" fillId="0" fontId="2" numFmtId="0" xfId="0" applyAlignment="1" applyBorder="1" applyFont="1">
      <alignment horizontal="center" vertical="bottom"/>
    </xf>
    <xf borderId="1" fillId="0" fontId="1" numFmtId="164" xfId="0" applyAlignment="1" applyBorder="1" applyFont="1" applyNumberFormat="1">
      <alignment vertical="bottom"/>
    </xf>
    <xf borderId="1" fillId="0" fontId="1" numFmtId="166" xfId="0" applyBorder="1" applyFont="1" applyNumberFormat="1"/>
    <xf borderId="1" fillId="0" fontId="1" numFmtId="0" xfId="0" applyBorder="1" applyFont="1"/>
    <xf borderId="2" fillId="0" fontId="2" numFmtId="164" xfId="0" applyAlignment="1" applyBorder="1" applyFont="1" applyNumberFormat="1">
      <alignment horizontal="center" vertical="bottom"/>
    </xf>
    <xf borderId="0" fillId="0" fontId="2" numFmtId="165" xfId="0" applyAlignment="1" applyFont="1" applyNumberFormat="1">
      <alignment horizontal="center" vertical="bottom"/>
    </xf>
    <xf borderId="1" fillId="0" fontId="1" numFmtId="0" xfId="0" applyAlignment="1" applyBorder="1" applyFont="1">
      <alignment vertical="bottom"/>
    </xf>
    <xf borderId="3" fillId="0" fontId="1" numFmtId="0" xfId="0" applyAlignment="1" applyBorder="1" applyFont="1">
      <alignment vertical="bottom"/>
    </xf>
    <xf borderId="1" fillId="0" fontId="1" numFmtId="165" xfId="0" applyBorder="1" applyFont="1" applyNumberFormat="1"/>
    <xf borderId="1" fillId="0" fontId="2" numFmtId="166" xfId="0" applyAlignment="1" applyBorder="1" applyFont="1" applyNumberFormat="1">
      <alignment horizontal="center" shrinkToFit="0" wrapText="1"/>
    </xf>
    <xf borderId="1" fillId="0" fontId="1" numFmtId="165" xfId="0" applyAlignment="1" applyBorder="1" applyFont="1" applyNumberFormat="1">
      <alignment vertical="bottom"/>
    </xf>
    <xf borderId="1" fillId="0" fontId="2" numFmtId="0" xfId="0" applyAlignment="1" applyBorder="1" applyFont="1">
      <alignment horizontal="center" shrinkToFit="0" vertical="bottom" wrapText="1"/>
    </xf>
    <xf borderId="0" fillId="0" fontId="2" numFmtId="0" xfId="0" applyAlignment="1" applyFont="1">
      <alignment horizontal="center" vertical="bottom"/>
    </xf>
    <xf borderId="0" fillId="0" fontId="2" numFmtId="166" xfId="0" applyAlignment="1" applyFont="1" applyNumberFormat="1">
      <alignment horizontal="center" vertical="bottom"/>
    </xf>
    <xf borderId="0" fillId="3" fontId="1" numFmtId="0" xfId="0" applyAlignment="1" applyFill="1" applyFont="1">
      <alignment horizontal="center" vertical="bottom"/>
    </xf>
    <xf borderId="0" fillId="3" fontId="1" numFmtId="165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75"/>
    <col customWidth="1" min="2" max="2" width="20.13"/>
    <col customWidth="1" min="3" max="3" width="20.25"/>
    <col customWidth="1" min="4" max="4" width="19.5"/>
    <col customWidth="1" min="5" max="5" width="16.5"/>
    <col customWidth="1" min="6" max="6" width="19.38"/>
  </cols>
  <sheetData>
    <row r="1">
      <c r="A1" s="1"/>
      <c r="B1" s="1"/>
      <c r="C1" s="1"/>
      <c r="D1" s="1"/>
      <c r="E1" s="1"/>
      <c r="F1" s="1"/>
    </row>
    <row r="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>
      <c r="A3" s="4" t="s">
        <v>6</v>
      </c>
      <c r="B3" s="4">
        <v>1.0</v>
      </c>
      <c r="C3" s="4" t="s">
        <v>7</v>
      </c>
      <c r="D3" s="5"/>
      <c r="E3" s="6">
        <f t="shared" ref="E3:E24" si="1">(B3*D3)</f>
        <v>0</v>
      </c>
      <c r="F3" s="7">
        <f t="shared" ref="F3:F21" si="2">(E3*12)</f>
        <v>0</v>
      </c>
    </row>
    <row r="4">
      <c r="A4" s="4" t="s">
        <v>8</v>
      </c>
      <c r="B4" s="4">
        <v>6.0</v>
      </c>
      <c r="C4" s="4" t="s">
        <v>7</v>
      </c>
      <c r="D4" s="8"/>
      <c r="E4" s="6">
        <f t="shared" si="1"/>
        <v>0</v>
      </c>
      <c r="F4" s="7">
        <f t="shared" si="2"/>
        <v>0</v>
      </c>
    </row>
    <row r="5">
      <c r="A5" s="4" t="s">
        <v>9</v>
      </c>
      <c r="B5" s="4">
        <v>3.0</v>
      </c>
      <c r="C5" s="4" t="s">
        <v>7</v>
      </c>
      <c r="D5" s="8"/>
      <c r="E5" s="6">
        <f t="shared" si="1"/>
        <v>0</v>
      </c>
      <c r="F5" s="7">
        <f t="shared" si="2"/>
        <v>0</v>
      </c>
    </row>
    <row r="6">
      <c r="A6" s="4" t="s">
        <v>10</v>
      </c>
      <c r="B6" s="4">
        <v>1.0</v>
      </c>
      <c r="C6" s="4" t="s">
        <v>7</v>
      </c>
      <c r="D6" s="8"/>
      <c r="E6" s="6">
        <f t="shared" si="1"/>
        <v>0</v>
      </c>
      <c r="F6" s="7">
        <f t="shared" si="2"/>
        <v>0</v>
      </c>
    </row>
    <row r="7">
      <c r="A7" s="4" t="s">
        <v>10</v>
      </c>
      <c r="B7" s="4">
        <v>1.0</v>
      </c>
      <c r="C7" s="4" t="s">
        <v>11</v>
      </c>
      <c r="D7" s="8"/>
      <c r="E7" s="6">
        <f t="shared" si="1"/>
        <v>0</v>
      </c>
      <c r="F7" s="7">
        <f t="shared" si="2"/>
        <v>0</v>
      </c>
    </row>
    <row r="8">
      <c r="A8" s="4" t="s">
        <v>12</v>
      </c>
      <c r="B8" s="4">
        <v>1.0</v>
      </c>
      <c r="C8" s="4" t="s">
        <v>11</v>
      </c>
      <c r="D8" s="8"/>
      <c r="E8" s="6">
        <f t="shared" si="1"/>
        <v>0</v>
      </c>
      <c r="F8" s="7">
        <f t="shared" si="2"/>
        <v>0</v>
      </c>
    </row>
    <row r="9">
      <c r="A9" s="4" t="s">
        <v>13</v>
      </c>
      <c r="B9" s="4">
        <v>1.0</v>
      </c>
      <c r="C9" s="4" t="s">
        <v>14</v>
      </c>
      <c r="D9" s="8"/>
      <c r="E9" s="6">
        <f t="shared" si="1"/>
        <v>0</v>
      </c>
      <c r="F9" s="7">
        <f t="shared" si="2"/>
        <v>0</v>
      </c>
    </row>
    <row r="10">
      <c r="A10" s="4" t="s">
        <v>15</v>
      </c>
      <c r="B10" s="4">
        <v>2.0</v>
      </c>
      <c r="C10" s="4" t="s">
        <v>7</v>
      </c>
      <c r="D10" s="8"/>
      <c r="E10" s="6">
        <f t="shared" si="1"/>
        <v>0</v>
      </c>
      <c r="F10" s="7">
        <f t="shared" si="2"/>
        <v>0</v>
      </c>
    </row>
    <row r="11">
      <c r="A11" s="4" t="s">
        <v>15</v>
      </c>
      <c r="B11" s="4">
        <v>1.0</v>
      </c>
      <c r="C11" s="4" t="s">
        <v>11</v>
      </c>
      <c r="D11" s="8"/>
      <c r="E11" s="6">
        <f t="shared" si="1"/>
        <v>0</v>
      </c>
      <c r="F11" s="7">
        <f t="shared" si="2"/>
        <v>0</v>
      </c>
    </row>
    <row r="12">
      <c r="A12" s="9" t="s">
        <v>16</v>
      </c>
      <c r="B12" s="9">
        <v>2.0</v>
      </c>
      <c r="C12" s="9" t="s">
        <v>14</v>
      </c>
      <c r="D12" s="10"/>
      <c r="E12" s="6">
        <f t="shared" si="1"/>
        <v>0</v>
      </c>
      <c r="F12" s="7">
        <f t="shared" si="2"/>
        <v>0</v>
      </c>
    </row>
    <row r="13">
      <c r="A13" s="9" t="s">
        <v>16</v>
      </c>
      <c r="B13" s="9">
        <v>1.0</v>
      </c>
      <c r="C13" s="9" t="s">
        <v>7</v>
      </c>
      <c r="D13" s="10"/>
      <c r="E13" s="6">
        <f t="shared" si="1"/>
        <v>0</v>
      </c>
      <c r="F13" s="7">
        <f t="shared" si="2"/>
        <v>0</v>
      </c>
    </row>
    <row r="14">
      <c r="A14" s="9" t="s">
        <v>17</v>
      </c>
      <c r="B14" s="9">
        <v>3.0</v>
      </c>
      <c r="C14" s="9" t="s">
        <v>14</v>
      </c>
      <c r="D14" s="10"/>
      <c r="E14" s="6">
        <f t="shared" si="1"/>
        <v>0</v>
      </c>
      <c r="F14" s="7">
        <f t="shared" si="2"/>
        <v>0</v>
      </c>
    </row>
    <row r="15">
      <c r="A15" s="4" t="s">
        <v>18</v>
      </c>
      <c r="B15" s="4">
        <v>1.0</v>
      </c>
      <c r="C15" s="4" t="s">
        <v>11</v>
      </c>
      <c r="D15" s="8"/>
      <c r="E15" s="6">
        <f t="shared" si="1"/>
        <v>0</v>
      </c>
      <c r="F15" s="7">
        <f t="shared" si="2"/>
        <v>0</v>
      </c>
    </row>
    <row r="16">
      <c r="A16" s="9" t="s">
        <v>18</v>
      </c>
      <c r="B16" s="9">
        <v>1.0</v>
      </c>
      <c r="C16" s="9" t="s">
        <v>14</v>
      </c>
      <c r="D16" s="10"/>
      <c r="E16" s="6">
        <f t="shared" si="1"/>
        <v>0</v>
      </c>
      <c r="F16" s="7">
        <f t="shared" si="2"/>
        <v>0</v>
      </c>
    </row>
    <row r="17">
      <c r="A17" s="4" t="s">
        <v>19</v>
      </c>
      <c r="B17" s="4">
        <v>1.0</v>
      </c>
      <c r="C17" s="4" t="s">
        <v>7</v>
      </c>
      <c r="D17" s="8"/>
      <c r="E17" s="6">
        <f t="shared" si="1"/>
        <v>0</v>
      </c>
      <c r="F17" s="7">
        <f t="shared" si="2"/>
        <v>0</v>
      </c>
    </row>
    <row r="18">
      <c r="A18" s="4" t="s">
        <v>12</v>
      </c>
      <c r="B18" s="4">
        <v>1.0</v>
      </c>
      <c r="C18" s="4" t="s">
        <v>7</v>
      </c>
      <c r="D18" s="8"/>
      <c r="E18" s="6">
        <f t="shared" si="1"/>
        <v>0</v>
      </c>
      <c r="F18" s="7">
        <f t="shared" si="2"/>
        <v>0</v>
      </c>
    </row>
    <row r="19">
      <c r="A19" s="4" t="s">
        <v>12</v>
      </c>
      <c r="B19" s="4">
        <v>1.0</v>
      </c>
      <c r="C19" s="4" t="s">
        <v>11</v>
      </c>
      <c r="D19" s="8"/>
      <c r="E19" s="6">
        <f t="shared" si="1"/>
        <v>0</v>
      </c>
      <c r="F19" s="7">
        <f t="shared" si="2"/>
        <v>0</v>
      </c>
    </row>
    <row r="20">
      <c r="A20" s="4" t="s">
        <v>20</v>
      </c>
      <c r="B20" s="4">
        <v>1.0</v>
      </c>
      <c r="C20" s="4" t="s">
        <v>14</v>
      </c>
      <c r="D20" s="8"/>
      <c r="E20" s="6">
        <f t="shared" si="1"/>
        <v>0</v>
      </c>
      <c r="F20" s="7">
        <f t="shared" si="2"/>
        <v>0</v>
      </c>
    </row>
    <row r="21">
      <c r="A21" s="4" t="s">
        <v>21</v>
      </c>
      <c r="B21" s="4">
        <v>1.0</v>
      </c>
      <c r="C21" s="4" t="s">
        <v>7</v>
      </c>
      <c r="D21" s="11"/>
      <c r="E21" s="6">
        <f t="shared" si="1"/>
        <v>0</v>
      </c>
      <c r="F21" s="7">
        <f t="shared" si="2"/>
        <v>0</v>
      </c>
    </row>
    <row r="22">
      <c r="A22" s="4" t="s">
        <v>22</v>
      </c>
      <c r="B22" s="4">
        <v>104.0</v>
      </c>
      <c r="C22" s="4" t="s">
        <v>23</v>
      </c>
      <c r="D22" s="11"/>
      <c r="E22" s="6">
        <f t="shared" si="1"/>
        <v>0</v>
      </c>
      <c r="F22" s="7">
        <f t="shared" ref="F22:F23" si="3">(B22*D22)</f>
        <v>0</v>
      </c>
    </row>
    <row r="23">
      <c r="A23" s="4" t="s">
        <v>24</v>
      </c>
      <c r="B23" s="4">
        <v>12.0</v>
      </c>
      <c r="C23" s="4" t="s">
        <v>25</v>
      </c>
      <c r="D23" s="11"/>
      <c r="E23" s="6">
        <f t="shared" si="1"/>
        <v>0</v>
      </c>
      <c r="F23" s="7">
        <f t="shared" si="3"/>
        <v>0</v>
      </c>
    </row>
    <row r="24">
      <c r="A24" s="4" t="s">
        <v>26</v>
      </c>
      <c r="B24" s="4">
        <v>1.0</v>
      </c>
      <c r="C24" s="4" t="s">
        <v>14</v>
      </c>
      <c r="D24" s="11"/>
      <c r="E24" s="6">
        <f t="shared" si="1"/>
        <v>0</v>
      </c>
      <c r="F24" s="7">
        <f>(E24*12)</f>
        <v>0</v>
      </c>
    </row>
    <row r="25">
      <c r="A25" s="12"/>
      <c r="B25" s="12"/>
      <c r="C25" s="12"/>
      <c r="D25" s="8"/>
      <c r="E25" s="13" t="s">
        <v>27</v>
      </c>
      <c r="F25" s="14">
        <f>SUM(F3:F24)</f>
        <v>0</v>
      </c>
    </row>
    <row r="26">
      <c r="A26" s="15"/>
      <c r="B26" s="15"/>
      <c r="C26" s="15"/>
      <c r="D26" s="10"/>
      <c r="E26" s="15"/>
      <c r="F26" s="16"/>
    </row>
    <row r="27">
      <c r="A27" s="4" t="s">
        <v>0</v>
      </c>
      <c r="B27" s="4" t="s">
        <v>1</v>
      </c>
      <c r="C27" s="4" t="s">
        <v>28</v>
      </c>
      <c r="D27" s="4" t="s">
        <v>29</v>
      </c>
      <c r="E27" s="4" t="s">
        <v>30</v>
      </c>
      <c r="F27" s="4" t="s">
        <v>27</v>
      </c>
    </row>
    <row r="28">
      <c r="A28" s="4" t="s">
        <v>31</v>
      </c>
      <c r="B28" s="4">
        <v>4.0</v>
      </c>
      <c r="C28" s="4" t="s">
        <v>32</v>
      </c>
      <c r="D28" s="4">
        <v>1460.0</v>
      </c>
      <c r="E28" s="17"/>
      <c r="F28" s="18">
        <f t="shared" ref="F28:F45" si="4">D28*E28</f>
        <v>0</v>
      </c>
    </row>
    <row r="29">
      <c r="A29" s="4" t="s">
        <v>33</v>
      </c>
      <c r="B29" s="4">
        <v>4.0</v>
      </c>
      <c r="C29" s="4" t="s">
        <v>32</v>
      </c>
      <c r="D29" s="4">
        <v>1460.0</v>
      </c>
      <c r="E29" s="17"/>
      <c r="F29" s="18">
        <f t="shared" si="4"/>
        <v>0</v>
      </c>
    </row>
    <row r="30">
      <c r="A30" s="4" t="s">
        <v>34</v>
      </c>
      <c r="B30" s="4">
        <v>2.0</v>
      </c>
      <c r="C30" s="4" t="s">
        <v>32</v>
      </c>
      <c r="D30" s="4">
        <v>730.0</v>
      </c>
      <c r="E30" s="17"/>
      <c r="F30" s="18">
        <f t="shared" si="4"/>
        <v>0</v>
      </c>
    </row>
    <row r="31">
      <c r="A31" s="4" t="s">
        <v>35</v>
      </c>
      <c r="B31" s="4">
        <v>2.0</v>
      </c>
      <c r="C31" s="4" t="s">
        <v>32</v>
      </c>
      <c r="D31" s="4">
        <v>730.0</v>
      </c>
      <c r="E31" s="17"/>
      <c r="F31" s="18">
        <f t="shared" si="4"/>
        <v>0</v>
      </c>
    </row>
    <row r="32">
      <c r="A32" s="4" t="s">
        <v>36</v>
      </c>
      <c r="B32" s="4">
        <v>9.0</v>
      </c>
      <c r="C32" s="4" t="s">
        <v>32</v>
      </c>
      <c r="D32" s="4">
        <v>1095.0</v>
      </c>
      <c r="E32" s="17"/>
      <c r="F32" s="18">
        <f t="shared" si="4"/>
        <v>0</v>
      </c>
    </row>
    <row r="33">
      <c r="A33" s="4" t="s">
        <v>37</v>
      </c>
      <c r="B33" s="4">
        <v>4.0</v>
      </c>
      <c r="C33" s="4" t="s">
        <v>32</v>
      </c>
      <c r="D33" s="4">
        <v>730.0</v>
      </c>
      <c r="E33" s="17"/>
      <c r="F33" s="18">
        <f t="shared" si="4"/>
        <v>0</v>
      </c>
    </row>
    <row r="34">
      <c r="A34" s="4" t="s">
        <v>38</v>
      </c>
      <c r="B34" s="4">
        <v>4.0</v>
      </c>
      <c r="C34" s="4" t="s">
        <v>32</v>
      </c>
      <c r="D34" s="4">
        <v>730.0</v>
      </c>
      <c r="E34" s="17"/>
      <c r="F34" s="18">
        <f t="shared" si="4"/>
        <v>0</v>
      </c>
    </row>
    <row r="35">
      <c r="A35" s="4" t="s">
        <v>39</v>
      </c>
      <c r="B35" s="4">
        <v>8.0</v>
      </c>
      <c r="C35" s="4" t="s">
        <v>32</v>
      </c>
      <c r="D35" s="4">
        <v>632.0</v>
      </c>
      <c r="E35" s="17"/>
      <c r="F35" s="18">
        <f t="shared" si="4"/>
        <v>0</v>
      </c>
    </row>
    <row r="36">
      <c r="A36" s="4" t="s">
        <v>40</v>
      </c>
      <c r="B36" s="4">
        <v>7.0</v>
      </c>
      <c r="C36" s="4" t="s">
        <v>32</v>
      </c>
      <c r="D36" s="4">
        <v>368.0</v>
      </c>
      <c r="E36" s="17"/>
      <c r="F36" s="18">
        <f t="shared" si="4"/>
        <v>0</v>
      </c>
    </row>
    <row r="37">
      <c r="A37" s="9" t="s">
        <v>41</v>
      </c>
      <c r="B37" s="9">
        <v>3.0</v>
      </c>
      <c r="C37" s="4" t="s">
        <v>32</v>
      </c>
      <c r="D37" s="9">
        <v>365.0</v>
      </c>
      <c r="E37" s="19"/>
      <c r="F37" s="18">
        <f t="shared" si="4"/>
        <v>0</v>
      </c>
    </row>
    <row r="38">
      <c r="A38" s="20" t="s">
        <v>42</v>
      </c>
      <c r="B38" s="9">
        <v>1.0</v>
      </c>
      <c r="C38" s="9" t="s">
        <v>43</v>
      </c>
      <c r="D38" s="9">
        <v>104.0</v>
      </c>
      <c r="E38" s="19"/>
      <c r="F38" s="18">
        <f t="shared" si="4"/>
        <v>0</v>
      </c>
    </row>
    <row r="39">
      <c r="A39" s="20" t="s">
        <v>44</v>
      </c>
      <c r="B39" s="9">
        <v>1.0</v>
      </c>
      <c r="C39" s="9" t="s">
        <v>43</v>
      </c>
      <c r="D39" s="9">
        <v>104.0</v>
      </c>
      <c r="E39" s="19"/>
      <c r="F39" s="18">
        <f t="shared" si="4"/>
        <v>0</v>
      </c>
    </row>
    <row r="40">
      <c r="A40" s="20" t="s">
        <v>45</v>
      </c>
      <c r="B40" s="9">
        <v>1.0</v>
      </c>
      <c r="C40" s="9" t="s">
        <v>43</v>
      </c>
      <c r="D40" s="9">
        <v>52.0</v>
      </c>
      <c r="E40" s="19"/>
      <c r="F40" s="18">
        <f t="shared" si="4"/>
        <v>0</v>
      </c>
    </row>
    <row r="41">
      <c r="A41" s="20" t="s">
        <v>46</v>
      </c>
      <c r="B41" s="9">
        <v>1.0</v>
      </c>
      <c r="C41" s="9" t="s">
        <v>43</v>
      </c>
      <c r="D41" s="9">
        <v>104.0</v>
      </c>
      <c r="E41" s="19"/>
      <c r="F41" s="18">
        <f t="shared" si="4"/>
        <v>0</v>
      </c>
    </row>
    <row r="42">
      <c r="A42" s="20" t="s">
        <v>47</v>
      </c>
      <c r="B42" s="9">
        <v>1.0</v>
      </c>
      <c r="C42" s="9" t="s">
        <v>43</v>
      </c>
      <c r="D42" s="9">
        <v>104.0</v>
      </c>
      <c r="E42" s="19"/>
      <c r="F42" s="18">
        <f t="shared" si="4"/>
        <v>0</v>
      </c>
    </row>
    <row r="43">
      <c r="A43" s="20" t="s">
        <v>48</v>
      </c>
      <c r="B43" s="9">
        <v>1.0</v>
      </c>
      <c r="C43" s="9" t="s">
        <v>32</v>
      </c>
      <c r="D43" s="9">
        <v>8.0</v>
      </c>
      <c r="E43" s="19"/>
      <c r="F43" s="18">
        <f t="shared" si="4"/>
        <v>0</v>
      </c>
    </row>
    <row r="44">
      <c r="A44" s="20" t="s">
        <v>49</v>
      </c>
      <c r="B44" s="9">
        <v>1.0</v>
      </c>
      <c r="C44" s="9" t="s">
        <v>43</v>
      </c>
      <c r="D44" s="9">
        <v>12.0</v>
      </c>
      <c r="E44" s="19"/>
      <c r="F44" s="18">
        <f t="shared" si="4"/>
        <v>0</v>
      </c>
    </row>
    <row r="45">
      <c r="A45" s="20" t="s">
        <v>50</v>
      </c>
      <c r="B45" s="9">
        <v>1.0</v>
      </c>
      <c r="C45" s="9" t="s">
        <v>43</v>
      </c>
      <c r="D45" s="9">
        <v>12.0</v>
      </c>
      <c r="E45" s="19"/>
      <c r="F45" s="18">
        <f t="shared" si="4"/>
        <v>0</v>
      </c>
    </row>
    <row r="46">
      <c r="A46" s="1"/>
      <c r="B46" s="1"/>
      <c r="C46" s="1"/>
      <c r="D46" s="1"/>
      <c r="E46" s="21" t="s">
        <v>27</v>
      </c>
      <c r="F46" s="22">
        <f>SUM(F28:F45)</f>
        <v>0</v>
      </c>
    </row>
    <row r="47">
      <c r="A47" s="1"/>
      <c r="B47" s="1"/>
      <c r="C47" s="1"/>
      <c r="D47" s="1"/>
      <c r="E47" s="1"/>
      <c r="F47" s="1"/>
    </row>
    <row r="48">
      <c r="A48" s="1"/>
      <c r="B48" s="1"/>
      <c r="C48" s="1"/>
      <c r="D48" s="1"/>
      <c r="E48" s="23" t="s">
        <v>51</v>
      </c>
      <c r="F48" s="24">
        <f>F25+F46</f>
        <v>0</v>
      </c>
    </row>
  </sheetData>
  <drawing r:id="rId1"/>
</worksheet>
</file>